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0" windowHeight="13170"/>
  </bookViews>
  <sheets>
    <sheet name="Лист1" sheetId="1" r:id="rId1"/>
  </sheets>
  <calcPr calcId="125725"/>
  <customWorkbookViews>
    <customWorkbookView name="Людмила Засухина - Личное представление" guid="{DDEF6B01-F602-45F9-83CC-115B94D85D55}" mergeInterval="0" personalView="1" maximized="1" xWindow="1" yWindow="1" windowWidth="1916" windowHeight="79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7" i="1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J157" s="1"/>
  <c r="I146"/>
  <c r="H146"/>
  <c r="G146"/>
  <c r="F146"/>
  <c r="B138"/>
  <c r="A138"/>
  <c r="L137"/>
  <c r="J137"/>
  <c r="I137"/>
  <c r="H137"/>
  <c r="G137"/>
  <c r="F137"/>
  <c r="B128"/>
  <c r="A128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176" l="1"/>
  <c r="L195"/>
  <c r="J195"/>
  <c r="H195"/>
  <c r="I195"/>
  <c r="G195"/>
  <c r="F195"/>
  <c r="F176"/>
  <c r="H176"/>
  <c r="G176"/>
  <c r="L176"/>
  <c r="I176"/>
  <c r="L157"/>
  <c r="I157"/>
  <c r="H157"/>
  <c r="G157"/>
  <c r="F157"/>
  <c r="J138"/>
  <c r="F138"/>
  <c r="L138"/>
  <c r="I138"/>
  <c r="H138"/>
  <c r="G138"/>
  <c r="L119"/>
  <c r="H119"/>
  <c r="G119"/>
  <c r="F119"/>
  <c r="L100"/>
  <c r="I100"/>
  <c r="J100"/>
  <c r="G100"/>
  <c r="H100"/>
  <c r="F100"/>
  <c r="I81"/>
  <c r="G81"/>
  <c r="L81"/>
  <c r="J81"/>
  <c r="H81"/>
  <c r="F81"/>
  <c r="L62"/>
  <c r="F62"/>
  <c r="J62"/>
  <c r="I62"/>
  <c r="H62"/>
  <c r="G62"/>
  <c r="J43"/>
  <c r="G43"/>
  <c r="I43"/>
  <c r="L43"/>
  <c r="H43"/>
  <c r="F43"/>
  <c r="I24"/>
  <c r="G24"/>
  <c r="H24"/>
  <c r="F24"/>
  <c r="L24"/>
  <c r="J24"/>
  <c r="L196" l="1"/>
  <c r="J196"/>
  <c r="G196"/>
  <c r="I196"/>
  <c r="H196"/>
  <c r="F196"/>
</calcChain>
</file>

<file path=xl/sharedStrings.xml><?xml version="1.0" encoding="utf-8"?>
<sst xmlns="http://schemas.openxmlformats.org/spreadsheetml/2006/main" count="301" uniqueCount="112">
  <si>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</si>
  <si>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</si>
  <si>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</si>
  <si>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</si>
  <si>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</si>
  <si>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</si>
  <si>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</si>
  <si>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</si>
  <si>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</si>
  <si>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</si>
  <si>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</si>
  <si>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</si>
  <si>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</si>
  <si>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</si>
  <si>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</si>
  <si>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</si>
  <si>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</si>
  <si>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</si>
  <si>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</si>
  <si>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</si>
  <si>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</si>
  <si>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</si>
  <si>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</si>
  <si>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</si>
  <si>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</si>
  <si>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</si>
  <si>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</si>
  <si>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</si>
  <si>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</si>
  <si>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</si>
  <si>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</si>
  <si>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</si>
  <si>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</si>
  <si>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</si>
  <si>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</si>
  <si>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</si>
  <si>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</si>
  <si>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</si>
  <si>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</si>
  <si>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Макароны отварные</t>
  </si>
  <si>
    <t>И000309</t>
  </si>
  <si>
    <t>Биточки куриные</t>
  </si>
  <si>
    <t>И21032</t>
  </si>
  <si>
    <t>Чай с лимоном</t>
  </si>
  <si>
    <t>И000377</t>
  </si>
  <si>
    <t>Хлеб ржаной</t>
  </si>
  <si>
    <t>Хлеб пшеничный</t>
  </si>
  <si>
    <t>Бутерброд</t>
  </si>
  <si>
    <t>Бутерброд с маслом (батон)</t>
  </si>
  <si>
    <t>И000001</t>
  </si>
  <si>
    <t>пром</t>
  </si>
  <si>
    <t>Картофельное пюре</t>
  </si>
  <si>
    <t>И000128</t>
  </si>
  <si>
    <t>И000447</t>
  </si>
  <si>
    <t>Чай с молоком</t>
  </si>
  <si>
    <t>И000378</t>
  </si>
  <si>
    <t>Хлеб пшеничный йодир.</t>
  </si>
  <si>
    <t>Бутерброд с сыром</t>
  </si>
  <si>
    <t>И000003</t>
  </si>
  <si>
    <t>Каша жидкая молочная</t>
  </si>
  <si>
    <t>И000182</t>
  </si>
  <si>
    <t>выпечка</t>
  </si>
  <si>
    <t>Ватрушка с творогм</t>
  </si>
  <si>
    <t>И000410</t>
  </si>
  <si>
    <t>Каша рассыпчатая (гречневая)</t>
  </si>
  <si>
    <t>И000171</t>
  </si>
  <si>
    <t xml:space="preserve">Тефтели мясные </t>
  </si>
  <si>
    <t>Хлеб пшеничный йод.</t>
  </si>
  <si>
    <t>Плов из курицы</t>
  </si>
  <si>
    <t>И000291</t>
  </si>
  <si>
    <t>Хлеб пшеничный йодр</t>
  </si>
  <si>
    <t>Яблоко свежее</t>
  </si>
  <si>
    <t>И000446</t>
  </si>
  <si>
    <t>Бутерброд с джемом</t>
  </si>
  <si>
    <t>И000002</t>
  </si>
  <si>
    <t>Кофейный напиток</t>
  </si>
  <si>
    <t>И000379</t>
  </si>
  <si>
    <t>Рис отварной</t>
  </si>
  <si>
    <t>сладкое</t>
  </si>
  <si>
    <t>Печенье</t>
  </si>
  <si>
    <t>И21036</t>
  </si>
  <si>
    <t>Макаронные изделия отварные</t>
  </si>
  <si>
    <t>Котлета мясная</t>
  </si>
  <si>
    <t>И000284</t>
  </si>
  <si>
    <t>Бутерброд масло сыр</t>
  </si>
  <si>
    <t>Курица тушеная с морковью</t>
  </si>
  <si>
    <t>И000292</t>
  </si>
  <si>
    <t>сок</t>
  </si>
  <si>
    <t>Сок фруктовый</t>
  </si>
  <si>
    <t>Бутерброд с сыром (батон)</t>
  </si>
  <si>
    <t>Каша вязкая молочная ячневая</t>
  </si>
  <si>
    <t>блюдо творог</t>
  </si>
  <si>
    <t>Сырники из творога</t>
  </si>
  <si>
    <t>И00219</t>
  </si>
  <si>
    <t>Кофейный напиток с молоком</t>
  </si>
  <si>
    <t>Директор</t>
  </si>
  <si>
    <t>Батон подмосковный</t>
  </si>
  <si>
    <t>Банан</t>
  </si>
  <si>
    <t>Омлет паровой</t>
  </si>
  <si>
    <t>Булочка школьная</t>
  </si>
  <si>
    <t>Яблоко</t>
  </si>
  <si>
    <t>Рыба тушеная в томате с овощами</t>
  </si>
  <si>
    <t>Гуляш  куриный</t>
  </si>
  <si>
    <t>И000428</t>
  </si>
  <si>
    <t>И000304</t>
  </si>
  <si>
    <t>И000512</t>
  </si>
  <si>
    <t>И000215</t>
  </si>
  <si>
    <t>И000233</t>
  </si>
  <si>
    <t>И000011</t>
  </si>
  <si>
    <t>И000010</t>
  </si>
  <si>
    <t>Лылова  О.В.</t>
  </si>
  <si>
    <t>БМАОУ СОШ № 32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</si>
</sst>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39" activePane="bottomRight" state="frozen"/>
      <selection activeCell="J3" sqref="J3"/>
      <selection pane="topRight"/>
      <selection pane="bottomLeft"/>
      <selection pane="bottomRight" activeCell="C1" sqref="C1:E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4.1406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6" t="s">
        <v>111</v>
      </c>
      <c r="D1" s="57"/>
      <c r="E1" s="57"/>
      <c r="F1" s="3" t="s">
        <v>1</v>
      </c>
      <c r="G1" s="1" t="s">
        <v>2</v>
      </c>
      <c r="H1" s="58" t="s">
        <v>95</v>
      </c>
      <c r="I1" s="58"/>
      <c r="J1" s="58"/>
      <c r="K1" s="58"/>
    </row>
    <row r="2" spans="1:12" ht="18">
      <c r="A2" s="4" t="s">
        <v>3</v>
      </c>
      <c r="C2" s="1"/>
      <c r="G2" s="1" t="s">
        <v>4</v>
      </c>
      <c r="H2" s="58" t="s">
        <v>110</v>
      </c>
      <c r="I2" s="58"/>
      <c r="J2" s="58"/>
      <c r="K2" s="5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150</v>
      </c>
      <c r="G6" s="21">
        <v>5</v>
      </c>
      <c r="H6" s="21">
        <v>4</v>
      </c>
      <c r="I6" s="21">
        <v>28</v>
      </c>
      <c r="J6" s="21">
        <v>171</v>
      </c>
      <c r="K6" s="22" t="s">
        <v>40</v>
      </c>
      <c r="L6" s="21">
        <v>17.8</v>
      </c>
    </row>
    <row r="7" spans="1:12" ht="15">
      <c r="A7" s="23"/>
      <c r="B7" s="24"/>
      <c r="C7" s="25"/>
      <c r="D7" s="26" t="s">
        <v>32</v>
      </c>
      <c r="E7" s="27" t="s">
        <v>41</v>
      </c>
      <c r="F7" s="28">
        <v>90</v>
      </c>
      <c r="G7" s="28">
        <v>17</v>
      </c>
      <c r="H7" s="28">
        <v>5</v>
      </c>
      <c r="I7" s="28">
        <v>9</v>
      </c>
      <c r="J7" s="28">
        <v>149</v>
      </c>
      <c r="K7" s="29" t="s">
        <v>42</v>
      </c>
      <c r="L7" s="28">
        <v>60.4</v>
      </c>
    </row>
    <row r="8" spans="1:12" ht="15">
      <c r="A8" s="23"/>
      <c r="B8" s="24"/>
      <c r="C8" s="25"/>
      <c r="D8" s="30" t="s">
        <v>25</v>
      </c>
      <c r="E8" s="27" t="s">
        <v>43</v>
      </c>
      <c r="F8" s="28">
        <v>222</v>
      </c>
      <c r="G8" s="28">
        <v>0</v>
      </c>
      <c r="H8" s="28">
        <v>0</v>
      </c>
      <c r="I8" s="28">
        <v>15</v>
      </c>
      <c r="J8" s="28">
        <v>62</v>
      </c>
      <c r="K8" s="29" t="s">
        <v>44</v>
      </c>
      <c r="L8" s="28">
        <v>4</v>
      </c>
    </row>
    <row r="9" spans="1:12" ht="15">
      <c r="A9" s="23"/>
      <c r="B9" s="24"/>
      <c r="C9" s="25"/>
      <c r="D9" s="30" t="s">
        <v>26</v>
      </c>
      <c r="E9" s="27" t="s">
        <v>45</v>
      </c>
      <c r="F9" s="28">
        <v>20</v>
      </c>
      <c r="G9" s="28">
        <v>2</v>
      </c>
      <c r="H9" s="28">
        <v>0</v>
      </c>
      <c r="I9" s="28">
        <v>8</v>
      </c>
      <c r="J9" s="28">
        <v>45</v>
      </c>
      <c r="K9" s="29" t="s">
        <v>50</v>
      </c>
      <c r="L9" s="28">
        <v>1.5</v>
      </c>
    </row>
    <row r="10" spans="1:12" ht="15">
      <c r="A10" s="23"/>
      <c r="B10" s="24"/>
      <c r="C10" s="25"/>
      <c r="D10" s="30" t="s">
        <v>26</v>
      </c>
      <c r="E10" s="27" t="s">
        <v>46</v>
      </c>
      <c r="F10" s="28">
        <v>30</v>
      </c>
      <c r="G10" s="28">
        <v>2</v>
      </c>
      <c r="H10" s="28">
        <v>0</v>
      </c>
      <c r="I10" s="28">
        <v>10</v>
      </c>
      <c r="J10" s="28">
        <v>54</v>
      </c>
      <c r="K10" s="29" t="s">
        <v>50</v>
      </c>
      <c r="L10" s="51">
        <v>2.5</v>
      </c>
    </row>
    <row r="11" spans="1:12" ht="15">
      <c r="A11" s="23"/>
      <c r="B11" s="24"/>
      <c r="C11" s="25"/>
      <c r="D11" s="26" t="s">
        <v>47</v>
      </c>
      <c r="E11" s="27" t="s">
        <v>48</v>
      </c>
      <c r="F11" s="28">
        <v>35</v>
      </c>
      <c r="G11" s="28">
        <v>2</v>
      </c>
      <c r="H11" s="28">
        <v>7</v>
      </c>
      <c r="I11" s="28">
        <v>11</v>
      </c>
      <c r="J11" s="28">
        <v>119</v>
      </c>
      <c r="K11" s="52" t="s">
        <v>109</v>
      </c>
      <c r="L11" s="28">
        <v>17.8</v>
      </c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28</v>
      </c>
      <c r="E13" s="35"/>
      <c r="F13" s="36">
        <f>SUM(F6:F12)</f>
        <v>547</v>
      </c>
      <c r="G13" s="36">
        <f t="shared" ref="G13:J13" si="0">SUM(G6:G12)</f>
        <v>28</v>
      </c>
      <c r="H13" s="36">
        <f t="shared" si="0"/>
        <v>16</v>
      </c>
      <c r="I13" s="36">
        <f t="shared" si="0"/>
        <v>81</v>
      </c>
      <c r="J13" s="36">
        <f t="shared" si="0"/>
        <v>600</v>
      </c>
      <c r="K13" s="37"/>
      <c r="L13" s="36">
        <f>SUM(L6:L12)</f>
        <v>104</v>
      </c>
    </row>
    <row r="14" spans="1:12" ht="1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5">
      <c r="A24" s="41">
        <f>A6</f>
        <v>1</v>
      </c>
      <c r="B24" s="42">
        <f>B6</f>
        <v>1</v>
      </c>
      <c r="C24" s="53" t="s">
        <v>37</v>
      </c>
      <c r="D24" s="54"/>
      <c r="E24" s="43"/>
      <c r="F24" s="44">
        <f>F13+F23</f>
        <v>547</v>
      </c>
      <c r="G24" s="44">
        <f t="shared" ref="G24:J24" si="2">G13+G23</f>
        <v>28</v>
      </c>
      <c r="H24" s="44">
        <f t="shared" si="2"/>
        <v>16</v>
      </c>
      <c r="I24" s="44">
        <f t="shared" si="2"/>
        <v>81</v>
      </c>
      <c r="J24" s="44">
        <f t="shared" si="2"/>
        <v>600</v>
      </c>
      <c r="K24" s="44"/>
      <c r="L24" s="44">
        <f>L13+L23</f>
        <v>104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0" t="s">
        <v>51</v>
      </c>
      <c r="F25" s="21">
        <v>150</v>
      </c>
      <c r="G25" s="21">
        <v>3</v>
      </c>
      <c r="H25" s="21">
        <v>9</v>
      </c>
      <c r="I25" s="21">
        <v>20</v>
      </c>
      <c r="J25" s="21">
        <v>171</v>
      </c>
      <c r="K25" s="22" t="s">
        <v>52</v>
      </c>
      <c r="L25" s="21">
        <v>36</v>
      </c>
    </row>
    <row r="26" spans="1:12" ht="15">
      <c r="A26" s="45"/>
      <c r="B26" s="24"/>
      <c r="C26" s="25"/>
      <c r="D26" s="26" t="s">
        <v>32</v>
      </c>
      <c r="E26" s="27" t="s">
        <v>102</v>
      </c>
      <c r="F26" s="28">
        <v>100</v>
      </c>
      <c r="G26" s="28">
        <v>17</v>
      </c>
      <c r="H26" s="28">
        <v>6</v>
      </c>
      <c r="I26" s="28">
        <v>4</v>
      </c>
      <c r="J26" s="28">
        <v>134</v>
      </c>
      <c r="K26" s="29" t="s">
        <v>53</v>
      </c>
      <c r="L26" s="28">
        <v>49.5</v>
      </c>
    </row>
    <row r="27" spans="1:12" ht="15">
      <c r="A27" s="45"/>
      <c r="B27" s="24"/>
      <c r="C27" s="25"/>
      <c r="D27" s="30" t="s">
        <v>25</v>
      </c>
      <c r="E27" s="27" t="s">
        <v>54</v>
      </c>
      <c r="F27" s="28">
        <v>215</v>
      </c>
      <c r="G27" s="28">
        <v>2</v>
      </c>
      <c r="H27" s="28">
        <v>1</v>
      </c>
      <c r="I27" s="28">
        <v>16</v>
      </c>
      <c r="J27" s="28">
        <v>81</v>
      </c>
      <c r="K27" s="29" t="s">
        <v>55</v>
      </c>
      <c r="L27" s="28">
        <v>5.2</v>
      </c>
    </row>
    <row r="28" spans="1:12" ht="15">
      <c r="A28" s="45"/>
      <c r="B28" s="24"/>
      <c r="C28" s="25"/>
      <c r="D28" s="30" t="s">
        <v>26</v>
      </c>
      <c r="E28" s="27" t="s">
        <v>56</v>
      </c>
      <c r="F28" s="28">
        <v>30</v>
      </c>
      <c r="G28" s="28">
        <v>2</v>
      </c>
      <c r="H28" s="28">
        <v>0</v>
      </c>
      <c r="I28" s="28">
        <v>10</v>
      </c>
      <c r="J28" s="28">
        <v>54</v>
      </c>
      <c r="K28" s="29" t="s">
        <v>50</v>
      </c>
      <c r="L28" s="28">
        <v>2.5</v>
      </c>
    </row>
    <row r="29" spans="1:12" ht="15">
      <c r="A29" s="45"/>
      <c r="B29" s="24"/>
      <c r="C29" s="25"/>
      <c r="D29" s="30" t="s">
        <v>47</v>
      </c>
      <c r="E29" s="27" t="s">
        <v>57</v>
      </c>
      <c r="F29" s="28">
        <v>50</v>
      </c>
      <c r="G29" s="28">
        <v>6</v>
      </c>
      <c r="H29" s="28">
        <v>8</v>
      </c>
      <c r="I29" s="28">
        <v>15</v>
      </c>
      <c r="J29" s="28">
        <v>158</v>
      </c>
      <c r="K29" s="29" t="s">
        <v>58</v>
      </c>
      <c r="L29" s="28">
        <v>10.8</v>
      </c>
    </row>
    <row r="30" spans="1:12" ht="1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6"/>
      <c r="B32" s="32"/>
      <c r="C32" s="33"/>
      <c r="D32" s="34" t="s">
        <v>28</v>
      </c>
      <c r="E32" s="35"/>
      <c r="F32" s="36">
        <f>SUM(F25:F31)</f>
        <v>545</v>
      </c>
      <c r="G32" s="36">
        <f>SUM(G25:G31)</f>
        <v>30</v>
      </c>
      <c r="H32" s="36">
        <f>SUM(H25:H31)</f>
        <v>24</v>
      </c>
      <c r="I32" s="36">
        <f>SUM(I25:I31)</f>
        <v>65</v>
      </c>
      <c r="J32" s="36">
        <f t="shared" ref="J32:L32" si="3">SUM(J25:J31)</f>
        <v>598</v>
      </c>
      <c r="K32" s="37"/>
      <c r="L32" s="36">
        <f t="shared" si="3"/>
        <v>104</v>
      </c>
    </row>
    <row r="33" spans="1:12" ht="1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>
      <c r="A43" s="47">
        <f>A25</f>
        <v>1</v>
      </c>
      <c r="B43" s="47">
        <f>B25</f>
        <v>2</v>
      </c>
      <c r="C43" s="53" t="s">
        <v>37</v>
      </c>
      <c r="D43" s="54"/>
      <c r="E43" s="43"/>
      <c r="F43" s="44">
        <f>F32+F42</f>
        <v>545</v>
      </c>
      <c r="G43" s="44">
        <f>G32+G42</f>
        <v>30</v>
      </c>
      <c r="H43" s="44">
        <f>H32+H42</f>
        <v>24</v>
      </c>
      <c r="I43" s="44">
        <f>I32+I42</f>
        <v>65</v>
      </c>
      <c r="J43" s="44">
        <f t="shared" ref="J43:L43" si="5">J32+J42</f>
        <v>598</v>
      </c>
      <c r="K43" s="44"/>
      <c r="L43" s="44">
        <f t="shared" si="5"/>
        <v>104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 t="s">
        <v>59</v>
      </c>
      <c r="F44" s="21">
        <v>210</v>
      </c>
      <c r="G44" s="21">
        <v>8</v>
      </c>
      <c r="H44" s="21">
        <v>12</v>
      </c>
      <c r="I44" s="21">
        <v>37</v>
      </c>
      <c r="J44" s="21">
        <v>285</v>
      </c>
      <c r="K44" s="22" t="s">
        <v>60</v>
      </c>
      <c r="L44" s="21">
        <v>44.5</v>
      </c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25</v>
      </c>
      <c r="E46" s="27" t="s">
        <v>94</v>
      </c>
      <c r="F46" s="28">
        <v>200</v>
      </c>
      <c r="G46" s="28">
        <v>3.29</v>
      </c>
      <c r="H46" s="28">
        <v>3.45</v>
      </c>
      <c r="I46" s="28">
        <v>23.12</v>
      </c>
      <c r="J46" s="28">
        <v>137</v>
      </c>
      <c r="K46" s="29" t="s">
        <v>76</v>
      </c>
      <c r="L46" s="28">
        <v>21.9</v>
      </c>
    </row>
    <row r="47" spans="1:12" ht="15">
      <c r="A47" s="23"/>
      <c r="B47" s="24"/>
      <c r="C47" s="25"/>
      <c r="D47" s="30" t="s">
        <v>26</v>
      </c>
      <c r="E47" s="27" t="s">
        <v>96</v>
      </c>
      <c r="F47" s="28">
        <v>30</v>
      </c>
      <c r="G47" s="28">
        <v>2.12</v>
      </c>
      <c r="H47" s="28">
        <v>0.68</v>
      </c>
      <c r="I47" s="28">
        <v>13.81</v>
      </c>
      <c r="J47" s="28">
        <v>70</v>
      </c>
      <c r="K47" s="29" t="s">
        <v>50</v>
      </c>
      <c r="L47" s="28">
        <v>4.9000000000000004</v>
      </c>
    </row>
    <row r="48" spans="1:12" ht="15">
      <c r="A48" s="23"/>
      <c r="B48" s="24"/>
      <c r="C48" s="25"/>
      <c r="D48" s="30" t="s">
        <v>61</v>
      </c>
      <c r="E48" s="27" t="s">
        <v>62</v>
      </c>
      <c r="F48" s="28">
        <v>75</v>
      </c>
      <c r="G48" s="28">
        <v>10</v>
      </c>
      <c r="H48" s="28">
        <v>5</v>
      </c>
      <c r="I48" s="28">
        <v>30</v>
      </c>
      <c r="J48" s="28">
        <v>204</v>
      </c>
      <c r="K48" s="29" t="s">
        <v>63</v>
      </c>
      <c r="L48" s="28">
        <v>32.700000000000003</v>
      </c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28</v>
      </c>
      <c r="E51" s="35"/>
      <c r="F51" s="36">
        <f>SUM(F44:F50)</f>
        <v>515</v>
      </c>
      <c r="G51" s="36">
        <f>SUM(G44:G50)</f>
        <v>23.41</v>
      </c>
      <c r="H51" s="36">
        <f>SUM(H44:H50)</f>
        <v>21.13</v>
      </c>
      <c r="I51" s="36">
        <f>SUM(I44:I50)</f>
        <v>103.93</v>
      </c>
      <c r="J51" s="36">
        <f t="shared" ref="J51:L51" si="6">SUM(J44:J50)</f>
        <v>696</v>
      </c>
      <c r="K51" s="37"/>
      <c r="L51" s="36">
        <f t="shared" si="6"/>
        <v>104.00000000000001</v>
      </c>
    </row>
    <row r="52" spans="1:12" ht="1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>
      <c r="A62" s="41">
        <f>A44</f>
        <v>1</v>
      </c>
      <c r="B62" s="42">
        <f>B44</f>
        <v>3</v>
      </c>
      <c r="C62" s="53" t="s">
        <v>37</v>
      </c>
      <c r="D62" s="54"/>
      <c r="E62" s="43"/>
      <c r="F62" s="44">
        <f>F51+F61</f>
        <v>515</v>
      </c>
      <c r="G62" s="44">
        <f>G51+G61</f>
        <v>23.41</v>
      </c>
      <c r="H62" s="44">
        <f>H51+H61</f>
        <v>21.13</v>
      </c>
      <c r="I62" s="44">
        <f>I51+I61</f>
        <v>103.93</v>
      </c>
      <c r="J62" s="44">
        <f t="shared" ref="J62:L62" si="8">J51+J61</f>
        <v>696</v>
      </c>
      <c r="K62" s="44"/>
      <c r="L62" s="44">
        <f t="shared" si="8"/>
        <v>104.00000000000001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 t="s">
        <v>64</v>
      </c>
      <c r="F63" s="21">
        <v>160</v>
      </c>
      <c r="G63" s="21">
        <v>9</v>
      </c>
      <c r="H63" s="21">
        <v>10</v>
      </c>
      <c r="I63" s="21">
        <v>40</v>
      </c>
      <c r="J63" s="21">
        <v>280</v>
      </c>
      <c r="K63" s="22" t="s">
        <v>65</v>
      </c>
      <c r="L63" s="21">
        <v>20.2</v>
      </c>
    </row>
    <row r="64" spans="1:12" ht="15">
      <c r="A64" s="23"/>
      <c r="B64" s="24"/>
      <c r="C64" s="25"/>
      <c r="D64" s="26" t="s">
        <v>32</v>
      </c>
      <c r="E64" s="27" t="s">
        <v>66</v>
      </c>
      <c r="F64" s="28">
        <v>120</v>
      </c>
      <c r="G64" s="28">
        <v>10</v>
      </c>
      <c r="H64" s="28">
        <v>8</v>
      </c>
      <c r="I64" s="28">
        <v>6</v>
      </c>
      <c r="J64" s="28">
        <v>134</v>
      </c>
      <c r="K64" s="29" t="s">
        <v>53</v>
      </c>
      <c r="L64" s="28">
        <v>50.2</v>
      </c>
    </row>
    <row r="65" spans="1:12" ht="15">
      <c r="A65" s="23"/>
      <c r="B65" s="24"/>
      <c r="C65" s="25"/>
      <c r="D65" s="30" t="s">
        <v>25</v>
      </c>
      <c r="E65" s="27" t="s">
        <v>43</v>
      </c>
      <c r="F65" s="28">
        <v>222</v>
      </c>
      <c r="G65" s="28">
        <v>0</v>
      </c>
      <c r="H65" s="28">
        <v>0</v>
      </c>
      <c r="I65" s="28">
        <v>15</v>
      </c>
      <c r="J65" s="28">
        <v>62</v>
      </c>
      <c r="K65" s="29" t="s">
        <v>44</v>
      </c>
      <c r="L65" s="28">
        <v>4</v>
      </c>
    </row>
    <row r="66" spans="1:12" ht="15">
      <c r="A66" s="23"/>
      <c r="B66" s="24"/>
      <c r="C66" s="25"/>
      <c r="D66" s="30" t="s">
        <v>26</v>
      </c>
      <c r="E66" s="27" t="s">
        <v>45</v>
      </c>
      <c r="F66" s="28">
        <v>20</v>
      </c>
      <c r="G66" s="28">
        <v>2</v>
      </c>
      <c r="H66" s="28">
        <v>0</v>
      </c>
      <c r="I66" s="28">
        <v>8</v>
      </c>
      <c r="J66" s="28">
        <v>45</v>
      </c>
      <c r="K66" s="29" t="s">
        <v>50</v>
      </c>
      <c r="L66" s="28">
        <v>1</v>
      </c>
    </row>
    <row r="67" spans="1:12" ht="15">
      <c r="A67" s="23"/>
      <c r="B67" s="24"/>
      <c r="C67" s="25"/>
      <c r="D67" s="30" t="s">
        <v>26</v>
      </c>
      <c r="E67" s="27" t="s">
        <v>67</v>
      </c>
      <c r="F67" s="28">
        <v>30</v>
      </c>
      <c r="G67" s="28">
        <v>2</v>
      </c>
      <c r="H67" s="28">
        <v>0</v>
      </c>
      <c r="I67" s="28">
        <v>10</v>
      </c>
      <c r="J67" s="28">
        <v>54</v>
      </c>
      <c r="K67" s="29" t="s">
        <v>50</v>
      </c>
      <c r="L67" s="28">
        <v>2.5</v>
      </c>
    </row>
    <row r="68" spans="1:12" ht="15">
      <c r="A68" s="23"/>
      <c r="B68" s="24"/>
      <c r="C68" s="25"/>
      <c r="D68" s="26" t="s">
        <v>27</v>
      </c>
      <c r="E68" s="27" t="s">
        <v>97</v>
      </c>
      <c r="F68" s="28">
        <v>145</v>
      </c>
      <c r="G68" s="28">
        <v>0.38</v>
      </c>
      <c r="H68" s="28">
        <v>0.45</v>
      </c>
      <c r="I68" s="28">
        <v>18.899999999999999</v>
      </c>
      <c r="J68" s="28">
        <v>163</v>
      </c>
      <c r="K68" s="29" t="s">
        <v>105</v>
      </c>
      <c r="L68" s="28">
        <v>26.1</v>
      </c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28</v>
      </c>
      <c r="E70" s="35"/>
      <c r="F70" s="36">
        <f>SUM(F63:F69)</f>
        <v>697</v>
      </c>
      <c r="G70" s="36">
        <f>SUM(G63:G69)</f>
        <v>23.38</v>
      </c>
      <c r="H70" s="36">
        <f>SUM(H63:H69)</f>
        <v>18.45</v>
      </c>
      <c r="I70" s="36">
        <f>SUM(I63:I69)</f>
        <v>97.9</v>
      </c>
      <c r="J70" s="36">
        <f t="shared" ref="J70:L70" si="9">SUM(J63:J69)</f>
        <v>738</v>
      </c>
      <c r="K70" s="37"/>
      <c r="L70" s="36">
        <f t="shared" si="9"/>
        <v>104</v>
      </c>
    </row>
    <row r="71" spans="1:12" ht="1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>
      <c r="A81" s="41">
        <f>A63</f>
        <v>1</v>
      </c>
      <c r="B81" s="42">
        <f>B63</f>
        <v>4</v>
      </c>
      <c r="C81" s="53" t="s">
        <v>37</v>
      </c>
      <c r="D81" s="54"/>
      <c r="E81" s="43"/>
      <c r="F81" s="44">
        <f>F70+F80</f>
        <v>697</v>
      </c>
      <c r="G81" s="44">
        <f>G70+G80</f>
        <v>23.38</v>
      </c>
      <c r="H81" s="44">
        <f>H70+H80</f>
        <v>18.45</v>
      </c>
      <c r="I81" s="44">
        <f>I70+I80</f>
        <v>97.9</v>
      </c>
      <c r="J81" s="44">
        <f t="shared" ref="J81:L81" si="11">J70+J80</f>
        <v>738</v>
      </c>
      <c r="K81" s="44"/>
      <c r="L81" s="44">
        <f t="shared" si="11"/>
        <v>104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 t="s">
        <v>68</v>
      </c>
      <c r="F82" s="21">
        <v>250</v>
      </c>
      <c r="G82" s="21">
        <v>25</v>
      </c>
      <c r="H82" s="21">
        <v>30</v>
      </c>
      <c r="I82" s="21">
        <v>41</v>
      </c>
      <c r="J82" s="21">
        <v>537</v>
      </c>
      <c r="K82" s="22" t="s">
        <v>69</v>
      </c>
      <c r="L82" s="21">
        <v>58.6</v>
      </c>
    </row>
    <row r="83" spans="1:12" ht="1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25</v>
      </c>
      <c r="E84" s="27" t="s">
        <v>54</v>
      </c>
      <c r="F84" s="28">
        <v>180</v>
      </c>
      <c r="G84" s="28">
        <v>1</v>
      </c>
      <c r="H84" s="28">
        <v>1</v>
      </c>
      <c r="I84" s="28">
        <v>13</v>
      </c>
      <c r="J84" s="28">
        <v>68</v>
      </c>
      <c r="K84" s="29" t="s">
        <v>55</v>
      </c>
      <c r="L84" s="28">
        <v>8.6999999999999993</v>
      </c>
    </row>
    <row r="85" spans="1:12" ht="15">
      <c r="A85" s="23"/>
      <c r="B85" s="24"/>
      <c r="C85" s="25"/>
      <c r="D85" s="30" t="s">
        <v>26</v>
      </c>
      <c r="E85" s="27" t="s">
        <v>70</v>
      </c>
      <c r="F85" s="28">
        <v>30</v>
      </c>
      <c r="G85" s="28">
        <v>2</v>
      </c>
      <c r="H85" s="28">
        <v>0</v>
      </c>
      <c r="I85" s="28">
        <v>10</v>
      </c>
      <c r="J85" s="28">
        <v>54</v>
      </c>
      <c r="K85" s="29" t="s">
        <v>50</v>
      </c>
      <c r="L85" s="28">
        <v>2.5</v>
      </c>
    </row>
    <row r="86" spans="1:12" ht="15">
      <c r="A86" s="23"/>
      <c r="B86" s="24"/>
      <c r="C86" s="25"/>
      <c r="D86" s="30" t="s">
        <v>27</v>
      </c>
      <c r="E86" s="27" t="s">
        <v>71</v>
      </c>
      <c r="F86" s="28">
        <v>100</v>
      </c>
      <c r="G86" s="28">
        <v>0</v>
      </c>
      <c r="H86" s="28">
        <v>0</v>
      </c>
      <c r="I86" s="28">
        <v>9</v>
      </c>
      <c r="J86" s="28">
        <v>40</v>
      </c>
      <c r="K86" s="29" t="s">
        <v>72</v>
      </c>
      <c r="L86" s="28">
        <v>18.899999999999999</v>
      </c>
    </row>
    <row r="87" spans="1:12" ht="15">
      <c r="A87" s="23"/>
      <c r="B87" s="24"/>
      <c r="C87" s="25"/>
      <c r="D87" s="26" t="s">
        <v>47</v>
      </c>
      <c r="E87" s="27" t="s">
        <v>73</v>
      </c>
      <c r="F87" s="28">
        <v>50</v>
      </c>
      <c r="G87" s="28">
        <v>2</v>
      </c>
      <c r="H87" s="28">
        <v>1</v>
      </c>
      <c r="I87" s="28">
        <v>22</v>
      </c>
      <c r="J87" s="28">
        <v>99</v>
      </c>
      <c r="K87" s="29" t="s">
        <v>74</v>
      </c>
      <c r="L87" s="28">
        <v>15.3</v>
      </c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28</v>
      </c>
      <c r="E89" s="35"/>
      <c r="F89" s="36">
        <f>SUM(F82:F88)</f>
        <v>610</v>
      </c>
      <c r="G89" s="36">
        <f>SUM(G82:G88)</f>
        <v>30</v>
      </c>
      <c r="H89" s="36">
        <f>SUM(H82:H88)</f>
        <v>32</v>
      </c>
      <c r="I89" s="36">
        <f>SUM(I82:I88)</f>
        <v>95</v>
      </c>
      <c r="J89" s="36">
        <f t="shared" ref="J89:L89" si="12">SUM(J82:J88)</f>
        <v>798</v>
      </c>
      <c r="K89" s="37"/>
      <c r="L89" s="36">
        <f t="shared" si="12"/>
        <v>103.99999999999999</v>
      </c>
    </row>
    <row r="90" spans="1:12" ht="1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>
      <c r="A100" s="41">
        <f>A82</f>
        <v>1</v>
      </c>
      <c r="B100" s="42">
        <f>B82</f>
        <v>5</v>
      </c>
      <c r="C100" s="53" t="s">
        <v>37</v>
      </c>
      <c r="D100" s="54"/>
      <c r="E100" s="43"/>
      <c r="F100" s="44">
        <f>F89+F99</f>
        <v>610</v>
      </c>
      <c r="G100" s="44">
        <f>G89+G99</f>
        <v>30</v>
      </c>
      <c r="H100" s="44">
        <f>H89+H99</f>
        <v>32</v>
      </c>
      <c r="I100" s="44">
        <f>I89+I99</f>
        <v>95</v>
      </c>
      <c r="J100" s="44">
        <f t="shared" ref="J100:L100" si="14">J89+J99</f>
        <v>798</v>
      </c>
      <c r="K100" s="44"/>
      <c r="L100" s="44">
        <f t="shared" si="14"/>
        <v>103.99999999999999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 t="s">
        <v>98</v>
      </c>
      <c r="F101" s="21">
        <v>160</v>
      </c>
      <c r="G101" s="21">
        <v>15.96</v>
      </c>
      <c r="H101" s="21">
        <v>27.81</v>
      </c>
      <c r="I101" s="21">
        <v>4.04</v>
      </c>
      <c r="J101" s="21">
        <v>331</v>
      </c>
      <c r="K101" s="22" t="s">
        <v>106</v>
      </c>
      <c r="L101" s="21">
        <v>42.8</v>
      </c>
    </row>
    <row r="102" spans="1:12" ht="1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25</v>
      </c>
      <c r="E103" s="27" t="s">
        <v>75</v>
      </c>
      <c r="F103" s="28">
        <v>200</v>
      </c>
      <c r="G103" s="28">
        <v>3</v>
      </c>
      <c r="H103" s="28">
        <v>3</v>
      </c>
      <c r="I103" s="28">
        <v>23</v>
      </c>
      <c r="J103" s="28">
        <v>137</v>
      </c>
      <c r="K103" s="29" t="s">
        <v>76</v>
      </c>
      <c r="L103" s="28">
        <v>21.9</v>
      </c>
    </row>
    <row r="104" spans="1:12" ht="15">
      <c r="A104" s="23"/>
      <c r="B104" s="24"/>
      <c r="C104" s="25"/>
      <c r="D104" s="30" t="s">
        <v>26</v>
      </c>
      <c r="E104" s="27" t="s">
        <v>56</v>
      </c>
      <c r="F104" s="28">
        <v>30</v>
      </c>
      <c r="G104" s="28">
        <v>2</v>
      </c>
      <c r="H104" s="28">
        <v>0</v>
      </c>
      <c r="I104" s="28">
        <v>10</v>
      </c>
      <c r="J104" s="28">
        <v>54</v>
      </c>
      <c r="K104" s="29" t="s">
        <v>50</v>
      </c>
      <c r="L104" s="28">
        <v>2.5</v>
      </c>
    </row>
    <row r="105" spans="1:12" ht="15">
      <c r="A105" s="23"/>
      <c r="B105" s="24"/>
      <c r="C105" s="25"/>
      <c r="D105" s="30" t="s">
        <v>61</v>
      </c>
      <c r="E105" s="27" t="s">
        <v>99</v>
      </c>
      <c r="F105" s="28">
        <v>60</v>
      </c>
      <c r="G105" s="28">
        <v>5.01</v>
      </c>
      <c r="H105" s="28">
        <v>1.92</v>
      </c>
      <c r="I105" s="28">
        <v>26.91</v>
      </c>
      <c r="J105" s="28">
        <v>145</v>
      </c>
      <c r="K105" s="29" t="s">
        <v>103</v>
      </c>
      <c r="L105" s="28">
        <v>18.100000000000001</v>
      </c>
    </row>
    <row r="106" spans="1:12" ht="15">
      <c r="A106" s="23"/>
      <c r="B106" s="24"/>
      <c r="C106" s="25"/>
      <c r="D106" s="26" t="s">
        <v>27</v>
      </c>
      <c r="E106" s="27" t="s">
        <v>100</v>
      </c>
      <c r="F106" s="28">
        <v>100</v>
      </c>
      <c r="G106" s="28">
        <v>0.38</v>
      </c>
      <c r="H106" s="28">
        <v>0.35</v>
      </c>
      <c r="I106" s="28">
        <v>8.92</v>
      </c>
      <c r="J106" s="28">
        <v>40</v>
      </c>
      <c r="K106" s="29" t="s">
        <v>72</v>
      </c>
      <c r="L106" s="28">
        <v>18.7</v>
      </c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 t="shared" ref="G108:J108" si="15">SUM(G101:G107)</f>
        <v>26.349999999999998</v>
      </c>
      <c r="H108" s="36">
        <f t="shared" si="15"/>
        <v>33.08</v>
      </c>
      <c r="I108" s="36">
        <f t="shared" si="15"/>
        <v>72.87</v>
      </c>
      <c r="J108" s="36">
        <f t="shared" si="15"/>
        <v>707</v>
      </c>
      <c r="K108" s="37"/>
      <c r="L108" s="36">
        <f>SUM(L101:L107)</f>
        <v>103.99999999999999</v>
      </c>
    </row>
    <row r="109" spans="1:12" ht="1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5.75" thickBot="1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>
      <c r="A112" s="23"/>
      <c r="B112" s="24"/>
      <c r="C112" s="25"/>
      <c r="D112" s="30" t="s">
        <v>33</v>
      </c>
      <c r="E112" s="20"/>
      <c r="F112" s="21"/>
      <c r="G112" s="21"/>
      <c r="H112" s="21"/>
      <c r="I112" s="21"/>
      <c r="J112" s="21"/>
      <c r="K112" s="22"/>
      <c r="L112" s="21"/>
    </row>
    <row r="113" spans="1:12" ht="1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5">
      <c r="A119" s="41">
        <f>A101</f>
        <v>2</v>
      </c>
      <c r="B119" s="42">
        <f>B101</f>
        <v>1</v>
      </c>
      <c r="C119" s="53" t="s">
        <v>37</v>
      </c>
      <c r="D119" s="54"/>
      <c r="E119" s="43"/>
      <c r="F119" s="44">
        <f>F108+F118</f>
        <v>550</v>
      </c>
      <c r="G119" s="44">
        <f>G108+G118</f>
        <v>26.349999999999998</v>
      </c>
      <c r="H119" s="44">
        <f>H108+H118</f>
        <v>33.08</v>
      </c>
      <c r="I119" s="44">
        <f>I108+I118</f>
        <v>72.87</v>
      </c>
      <c r="J119" s="44">
        <f t="shared" ref="J119:L119" si="17">J108+J118</f>
        <v>707</v>
      </c>
      <c r="K119" s="44"/>
      <c r="L119" s="44">
        <f t="shared" si="17"/>
        <v>103.99999999999999</v>
      </c>
    </row>
    <row r="120" spans="1:12" ht="15">
      <c r="A120" s="45">
        <v>2</v>
      </c>
      <c r="B120" s="24">
        <v>2</v>
      </c>
      <c r="C120" s="18" t="s">
        <v>23</v>
      </c>
      <c r="D120" s="19" t="s">
        <v>24</v>
      </c>
      <c r="E120" s="20" t="s">
        <v>77</v>
      </c>
      <c r="F120" s="21">
        <v>150</v>
      </c>
      <c r="G120" s="21">
        <v>4</v>
      </c>
      <c r="H120" s="21">
        <v>5</v>
      </c>
      <c r="I120" s="21">
        <v>35</v>
      </c>
      <c r="J120" s="21">
        <v>201</v>
      </c>
      <c r="K120" s="22" t="s">
        <v>104</v>
      </c>
      <c r="L120" s="21">
        <v>18.399999999999999</v>
      </c>
    </row>
    <row r="121" spans="1:12" ht="15">
      <c r="A121" s="45"/>
      <c r="B121" s="24"/>
      <c r="C121" s="25"/>
      <c r="D121" s="26" t="s">
        <v>32</v>
      </c>
      <c r="E121" s="27" t="s">
        <v>101</v>
      </c>
      <c r="F121" s="28">
        <v>100</v>
      </c>
      <c r="G121" s="28">
        <v>12.18</v>
      </c>
      <c r="H121" s="28">
        <v>11.8</v>
      </c>
      <c r="I121" s="28">
        <v>19</v>
      </c>
      <c r="J121" s="28">
        <v>260</v>
      </c>
      <c r="K121" s="29" t="s">
        <v>107</v>
      </c>
      <c r="L121" s="28">
        <v>64.900000000000006</v>
      </c>
    </row>
    <row r="122" spans="1:12" ht="15">
      <c r="A122" s="45"/>
      <c r="B122" s="24"/>
      <c r="C122" s="25"/>
      <c r="D122" s="30" t="s">
        <v>25</v>
      </c>
      <c r="E122" s="27" t="s">
        <v>43</v>
      </c>
      <c r="F122" s="28">
        <v>222</v>
      </c>
      <c r="G122" s="28">
        <v>0</v>
      </c>
      <c r="H122" s="28">
        <v>0</v>
      </c>
      <c r="I122" s="28">
        <v>15</v>
      </c>
      <c r="J122" s="28">
        <v>62</v>
      </c>
      <c r="K122" s="29" t="s">
        <v>44</v>
      </c>
      <c r="L122" s="28">
        <v>4</v>
      </c>
    </row>
    <row r="123" spans="1:12" ht="15">
      <c r="A123" s="45"/>
      <c r="B123" s="24"/>
      <c r="C123" s="25"/>
      <c r="D123" s="30" t="s">
        <v>26</v>
      </c>
      <c r="E123" s="27" t="s">
        <v>67</v>
      </c>
      <c r="F123" s="28">
        <v>20</v>
      </c>
      <c r="G123" s="28">
        <v>2</v>
      </c>
      <c r="H123" s="28">
        <v>0</v>
      </c>
      <c r="I123" s="28">
        <v>8</v>
      </c>
      <c r="J123" s="28">
        <v>45</v>
      </c>
      <c r="K123" s="29" t="s">
        <v>50</v>
      </c>
      <c r="L123" s="28">
        <v>2.5</v>
      </c>
    </row>
    <row r="124" spans="1:12" ht="15">
      <c r="A124" s="45"/>
      <c r="B124" s="24"/>
      <c r="C124" s="25"/>
      <c r="D124" s="30" t="s">
        <v>78</v>
      </c>
      <c r="E124" s="27" t="s">
        <v>79</v>
      </c>
      <c r="F124" s="28">
        <v>50</v>
      </c>
      <c r="G124" s="28">
        <v>1</v>
      </c>
      <c r="H124" s="28">
        <v>2</v>
      </c>
      <c r="I124" s="28">
        <v>3</v>
      </c>
      <c r="J124" s="28">
        <v>31</v>
      </c>
      <c r="K124" s="29" t="s">
        <v>80</v>
      </c>
      <c r="L124" s="28">
        <v>14.2</v>
      </c>
    </row>
    <row r="125" spans="1:12" ht="1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6"/>
      <c r="B127" s="32"/>
      <c r="C127" s="33"/>
      <c r="D127" s="34" t="s">
        <v>28</v>
      </c>
      <c r="E127" s="35"/>
      <c r="F127" s="36">
        <f>SUM(F120:F126)</f>
        <v>542</v>
      </c>
      <c r="G127" s="36">
        <f t="shared" ref="G127:J127" si="18">SUM(G120:G126)</f>
        <v>19.18</v>
      </c>
      <c r="H127" s="36">
        <f t="shared" si="18"/>
        <v>18.8</v>
      </c>
      <c r="I127" s="36">
        <f t="shared" si="18"/>
        <v>80</v>
      </c>
      <c r="J127" s="36">
        <f t="shared" si="18"/>
        <v>599</v>
      </c>
      <c r="K127" s="37"/>
      <c r="L127" s="36">
        <f>L120+L121+L122+L123+L124</f>
        <v>104.00000000000001</v>
      </c>
    </row>
    <row r="128" spans="1:12" ht="1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5">
      <c r="A138" s="47">
        <f>A120</f>
        <v>2</v>
      </c>
      <c r="B138" s="47">
        <f>B120</f>
        <v>2</v>
      </c>
      <c r="C138" s="53" t="s">
        <v>37</v>
      </c>
      <c r="D138" s="54"/>
      <c r="E138" s="43"/>
      <c r="F138" s="44">
        <f>F127+F137</f>
        <v>542</v>
      </c>
      <c r="G138" s="44">
        <f>G127+G137</f>
        <v>19.18</v>
      </c>
      <c r="H138" s="44">
        <f>H127+H137</f>
        <v>18.8</v>
      </c>
      <c r="I138" s="44">
        <f>I127+I137</f>
        <v>80</v>
      </c>
      <c r="J138" s="44">
        <f t="shared" ref="J138:L138" si="20">J127+J137</f>
        <v>599</v>
      </c>
      <c r="K138" s="44"/>
      <c r="L138" s="44">
        <f t="shared" si="20"/>
        <v>104.00000000000001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 t="s">
        <v>81</v>
      </c>
      <c r="F139" s="21">
        <v>150</v>
      </c>
      <c r="G139" s="21">
        <v>5</v>
      </c>
      <c r="H139" s="21">
        <v>4</v>
      </c>
      <c r="I139" s="21">
        <v>28</v>
      </c>
      <c r="J139" s="21">
        <v>171</v>
      </c>
      <c r="K139" s="22" t="s">
        <v>40</v>
      </c>
      <c r="L139" s="21">
        <v>17.8</v>
      </c>
    </row>
    <row r="140" spans="1:12" ht="15">
      <c r="A140" s="23"/>
      <c r="B140" s="24"/>
      <c r="C140" s="25"/>
      <c r="D140" s="26" t="s">
        <v>32</v>
      </c>
      <c r="E140" s="27" t="s">
        <v>82</v>
      </c>
      <c r="F140" s="28">
        <v>90</v>
      </c>
      <c r="G140" s="28">
        <v>13</v>
      </c>
      <c r="H140" s="28">
        <v>15</v>
      </c>
      <c r="I140" s="28">
        <v>5</v>
      </c>
      <c r="J140" s="28">
        <v>208</v>
      </c>
      <c r="K140" s="29" t="s">
        <v>83</v>
      </c>
      <c r="L140" s="28">
        <v>60.4</v>
      </c>
    </row>
    <row r="141" spans="1:12" ht="15">
      <c r="A141" s="23"/>
      <c r="B141" s="24"/>
      <c r="C141" s="25"/>
      <c r="D141" s="30" t="s">
        <v>25</v>
      </c>
      <c r="E141" s="27" t="s">
        <v>43</v>
      </c>
      <c r="F141" s="28">
        <v>222</v>
      </c>
      <c r="G141" s="28">
        <v>0</v>
      </c>
      <c r="H141" s="28">
        <v>0</v>
      </c>
      <c r="I141" s="28">
        <v>15</v>
      </c>
      <c r="J141" s="28">
        <v>62</v>
      </c>
      <c r="K141" s="29" t="s">
        <v>44</v>
      </c>
      <c r="L141" s="28">
        <v>4</v>
      </c>
    </row>
    <row r="142" spans="1:12" ht="15.75" customHeight="1">
      <c r="A142" s="23"/>
      <c r="B142" s="24"/>
      <c r="C142" s="25"/>
      <c r="D142" s="30" t="s">
        <v>26</v>
      </c>
      <c r="E142" s="27" t="s">
        <v>45</v>
      </c>
      <c r="F142" s="28">
        <v>20</v>
      </c>
      <c r="G142" s="28">
        <v>2</v>
      </c>
      <c r="H142" s="28">
        <v>0</v>
      </c>
      <c r="I142" s="28">
        <v>8</v>
      </c>
      <c r="J142" s="28">
        <v>45</v>
      </c>
      <c r="K142" s="29" t="s">
        <v>50</v>
      </c>
      <c r="L142" s="28">
        <v>1</v>
      </c>
    </row>
    <row r="143" spans="1:12" ht="15">
      <c r="A143" s="23"/>
      <c r="B143" s="24"/>
      <c r="C143" s="25"/>
      <c r="D143" s="30" t="s">
        <v>26</v>
      </c>
      <c r="E143" s="27" t="s">
        <v>67</v>
      </c>
      <c r="F143" s="28">
        <v>30</v>
      </c>
      <c r="G143" s="28">
        <v>2</v>
      </c>
      <c r="H143" s="28">
        <v>0</v>
      </c>
      <c r="I143" s="28">
        <v>10</v>
      </c>
      <c r="J143" s="28">
        <v>54</v>
      </c>
      <c r="K143" s="29" t="s">
        <v>50</v>
      </c>
      <c r="L143" s="28">
        <v>2.5</v>
      </c>
    </row>
    <row r="144" spans="1:12" ht="15">
      <c r="A144" s="23"/>
      <c r="B144" s="24"/>
      <c r="C144" s="25"/>
      <c r="D144" s="26" t="s">
        <v>47</v>
      </c>
      <c r="E144" s="27" t="s">
        <v>84</v>
      </c>
      <c r="F144" s="28">
        <v>40</v>
      </c>
      <c r="G144" s="28">
        <v>5</v>
      </c>
      <c r="H144" s="28">
        <v>10</v>
      </c>
      <c r="I144" s="28">
        <v>10</v>
      </c>
      <c r="J144" s="28">
        <v>147</v>
      </c>
      <c r="K144" s="29" t="s">
        <v>108</v>
      </c>
      <c r="L144" s="28">
        <v>18.3</v>
      </c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28</v>
      </c>
      <c r="E146" s="35"/>
      <c r="F146" s="36">
        <f>SUM(F139:F145)</f>
        <v>552</v>
      </c>
      <c r="G146" s="36">
        <f t="shared" ref="G146:J146" si="21">SUM(G139:G145)</f>
        <v>27</v>
      </c>
      <c r="H146" s="36">
        <f t="shared" si="21"/>
        <v>29</v>
      </c>
      <c r="I146" s="36">
        <f t="shared" si="21"/>
        <v>76</v>
      </c>
      <c r="J146" s="36">
        <f t="shared" si="21"/>
        <v>687</v>
      </c>
      <c r="K146" s="37"/>
      <c r="L146" s="36">
        <f>SUM(L139:L145)</f>
        <v>104</v>
      </c>
    </row>
    <row r="147" spans="1:12" ht="1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.75" thickBot="1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>
      <c r="A150" s="23"/>
      <c r="B150" s="24"/>
      <c r="C150" s="25"/>
      <c r="D150" s="30" t="s">
        <v>33</v>
      </c>
      <c r="E150" s="20"/>
      <c r="F150" s="21"/>
      <c r="G150" s="21"/>
      <c r="H150" s="21"/>
      <c r="I150" s="21"/>
      <c r="J150" s="21"/>
      <c r="K150" s="22"/>
      <c r="L150" s="21"/>
    </row>
    <row r="151" spans="1:12" ht="1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5">
      <c r="A157" s="41">
        <f>A139</f>
        <v>2</v>
      </c>
      <c r="B157" s="42">
        <f>B139</f>
        <v>3</v>
      </c>
      <c r="C157" s="53" t="s">
        <v>37</v>
      </c>
      <c r="D157" s="54"/>
      <c r="E157" s="43"/>
      <c r="F157" s="44">
        <f>F146+F156</f>
        <v>552</v>
      </c>
      <c r="G157" s="44">
        <f>G146+G156</f>
        <v>27</v>
      </c>
      <c r="H157" s="44">
        <f>H146+H156</f>
        <v>29</v>
      </c>
      <c r="I157" s="44">
        <f>I146+I156</f>
        <v>76</v>
      </c>
      <c r="J157" s="44">
        <f t="shared" ref="J157:L157" si="23">J146+J156</f>
        <v>687</v>
      </c>
      <c r="K157" s="44"/>
      <c r="L157" s="44">
        <f t="shared" si="23"/>
        <v>104</v>
      </c>
    </row>
    <row r="158" spans="1:12" ht="15">
      <c r="A158" s="16">
        <v>2</v>
      </c>
      <c r="B158" s="17">
        <v>4</v>
      </c>
      <c r="C158" s="18" t="s">
        <v>23</v>
      </c>
      <c r="D158" s="19" t="s">
        <v>24</v>
      </c>
      <c r="E158" s="20" t="s">
        <v>51</v>
      </c>
      <c r="F158" s="21">
        <v>150</v>
      </c>
      <c r="G158" s="21">
        <v>3</v>
      </c>
      <c r="H158" s="21">
        <v>9</v>
      </c>
      <c r="I158" s="21">
        <v>20</v>
      </c>
      <c r="J158" s="21">
        <v>171</v>
      </c>
      <c r="K158" s="22" t="s">
        <v>52</v>
      </c>
      <c r="L158" s="21">
        <v>18.3</v>
      </c>
    </row>
    <row r="159" spans="1:12" ht="15">
      <c r="A159" s="23"/>
      <c r="B159" s="24"/>
      <c r="C159" s="25"/>
      <c r="D159" s="26" t="s">
        <v>32</v>
      </c>
      <c r="E159" s="27" t="s">
        <v>85</v>
      </c>
      <c r="F159" s="28">
        <v>100</v>
      </c>
      <c r="G159" s="28">
        <v>14</v>
      </c>
      <c r="H159" s="28">
        <v>4</v>
      </c>
      <c r="I159" s="28">
        <v>5</v>
      </c>
      <c r="J159" s="28">
        <v>112</v>
      </c>
      <c r="K159" s="29" t="s">
        <v>86</v>
      </c>
      <c r="L159" s="28">
        <v>52.4</v>
      </c>
    </row>
    <row r="160" spans="1:12" ht="15">
      <c r="A160" s="23"/>
      <c r="B160" s="24"/>
      <c r="C160" s="25"/>
      <c r="D160" s="30" t="s">
        <v>87</v>
      </c>
      <c r="E160" s="27" t="s">
        <v>88</v>
      </c>
      <c r="F160" s="28">
        <v>200</v>
      </c>
      <c r="G160" s="28">
        <v>1</v>
      </c>
      <c r="H160" s="28">
        <v>0</v>
      </c>
      <c r="I160" s="28">
        <v>21</v>
      </c>
      <c r="J160" s="28">
        <v>85</v>
      </c>
      <c r="K160" s="29" t="s">
        <v>50</v>
      </c>
      <c r="L160" s="28">
        <v>16.7</v>
      </c>
    </row>
    <row r="161" spans="1:12" ht="15">
      <c r="A161" s="23"/>
      <c r="B161" s="24"/>
      <c r="C161" s="25"/>
      <c r="D161" s="30" t="s">
        <v>26</v>
      </c>
      <c r="E161" s="27" t="s">
        <v>46</v>
      </c>
      <c r="F161" s="28">
        <v>30</v>
      </c>
      <c r="G161" s="28">
        <v>2</v>
      </c>
      <c r="H161" s="28">
        <v>0</v>
      </c>
      <c r="I161" s="28">
        <v>10</v>
      </c>
      <c r="J161" s="28">
        <v>54</v>
      </c>
      <c r="K161" s="29" t="s">
        <v>50</v>
      </c>
      <c r="L161" s="28">
        <v>2.5</v>
      </c>
    </row>
    <row r="162" spans="1:12" ht="15">
      <c r="A162" s="23"/>
      <c r="B162" s="24"/>
      <c r="C162" s="25"/>
      <c r="D162" s="30" t="s">
        <v>47</v>
      </c>
      <c r="E162" s="27" t="s">
        <v>89</v>
      </c>
      <c r="F162" s="28">
        <v>35</v>
      </c>
      <c r="G162" s="28">
        <v>4</v>
      </c>
      <c r="H162" s="28">
        <v>3</v>
      </c>
      <c r="I162" s="28">
        <v>12</v>
      </c>
      <c r="J162" s="28">
        <v>90</v>
      </c>
      <c r="K162" s="29" t="s">
        <v>49</v>
      </c>
      <c r="L162" s="28">
        <v>14.1</v>
      </c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28</v>
      </c>
      <c r="E165" s="35"/>
      <c r="F165" s="36">
        <f>SUM(F158:F164)</f>
        <v>515</v>
      </c>
      <c r="G165" s="36">
        <f t="shared" ref="G165:J165" si="24">SUM(G158:G164)</f>
        <v>24</v>
      </c>
      <c r="H165" s="36">
        <f t="shared" si="24"/>
        <v>16</v>
      </c>
      <c r="I165" s="36">
        <f t="shared" si="24"/>
        <v>68</v>
      </c>
      <c r="J165" s="36">
        <f t="shared" si="24"/>
        <v>512</v>
      </c>
      <c r="K165" s="37"/>
      <c r="L165" s="36">
        <f>SUM(L158:L164)</f>
        <v>104</v>
      </c>
    </row>
    <row r="166" spans="1:12" ht="1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5">
      <c r="A176" s="41">
        <f>A158</f>
        <v>2</v>
      </c>
      <c r="B176" s="42">
        <f>B158</f>
        <v>4</v>
      </c>
      <c r="C176" s="53" t="s">
        <v>37</v>
      </c>
      <c r="D176" s="54"/>
      <c r="E176" s="43"/>
      <c r="F176" s="44">
        <f>F165+F175</f>
        <v>515</v>
      </c>
      <c r="G176" s="44">
        <f>G165+G175</f>
        <v>24</v>
      </c>
      <c r="H176" s="44">
        <f>H165+H175</f>
        <v>16</v>
      </c>
      <c r="I176" s="44">
        <f>I165+I175</f>
        <v>68</v>
      </c>
      <c r="J176" s="44">
        <f t="shared" ref="J176:L176" si="26">J165+J175</f>
        <v>512</v>
      </c>
      <c r="K176" s="44"/>
      <c r="L176" s="44">
        <f t="shared" si="26"/>
        <v>104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 t="s">
        <v>90</v>
      </c>
      <c r="F177" s="21">
        <v>210</v>
      </c>
      <c r="G177" s="21">
        <v>3</v>
      </c>
      <c r="H177" s="21">
        <v>3</v>
      </c>
      <c r="I177" s="21">
        <v>23</v>
      </c>
      <c r="J177" s="21">
        <v>301</v>
      </c>
      <c r="K177" s="22" t="s">
        <v>76</v>
      </c>
      <c r="L177" s="21">
        <v>35.1</v>
      </c>
    </row>
    <row r="178" spans="1:12" ht="15">
      <c r="A178" s="23"/>
      <c r="B178" s="24"/>
      <c r="C178" s="25"/>
      <c r="D178" s="26" t="s">
        <v>91</v>
      </c>
      <c r="E178" s="27" t="s">
        <v>92</v>
      </c>
      <c r="F178" s="28">
        <v>70</v>
      </c>
      <c r="G178" s="28">
        <v>10</v>
      </c>
      <c r="H178" s="28">
        <v>12</v>
      </c>
      <c r="I178" s="28">
        <v>6</v>
      </c>
      <c r="J178" s="28">
        <v>178</v>
      </c>
      <c r="K178" s="29" t="s">
        <v>93</v>
      </c>
      <c r="L178" s="28">
        <v>44.6</v>
      </c>
    </row>
    <row r="179" spans="1:12" ht="15">
      <c r="A179" s="23"/>
      <c r="B179" s="24"/>
      <c r="C179" s="25"/>
      <c r="D179" s="30" t="s">
        <v>25</v>
      </c>
      <c r="E179" s="27" t="s">
        <v>94</v>
      </c>
      <c r="F179" s="28">
        <v>200</v>
      </c>
      <c r="G179" s="28">
        <v>3</v>
      </c>
      <c r="H179" s="28">
        <v>3</v>
      </c>
      <c r="I179" s="28">
        <v>23</v>
      </c>
      <c r="J179" s="28">
        <v>137</v>
      </c>
      <c r="K179" s="29" t="s">
        <v>76</v>
      </c>
      <c r="L179" s="28">
        <v>21.8</v>
      </c>
    </row>
    <row r="180" spans="1:12" ht="15">
      <c r="A180" s="23"/>
      <c r="B180" s="24"/>
      <c r="C180" s="25"/>
      <c r="D180" s="30" t="s">
        <v>26</v>
      </c>
      <c r="E180" s="27" t="s">
        <v>46</v>
      </c>
      <c r="F180" s="28">
        <v>30</v>
      </c>
      <c r="G180" s="28">
        <v>2</v>
      </c>
      <c r="H180" s="28">
        <v>0</v>
      </c>
      <c r="I180" s="28">
        <v>10</v>
      </c>
      <c r="J180" s="28">
        <v>54</v>
      </c>
      <c r="K180" s="29" t="s">
        <v>50</v>
      </c>
      <c r="L180" s="28">
        <v>2.5</v>
      </c>
    </row>
    <row r="181" spans="1:12" ht="1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510</v>
      </c>
      <c r="G184" s="36">
        <f t="shared" ref="G184:J184" si="27">SUM(G177:G183)</f>
        <v>18</v>
      </c>
      <c r="H184" s="36">
        <f t="shared" si="27"/>
        <v>18</v>
      </c>
      <c r="I184" s="36">
        <f t="shared" si="27"/>
        <v>62</v>
      </c>
      <c r="J184" s="36">
        <f t="shared" si="27"/>
        <v>670</v>
      </c>
      <c r="K184" s="37"/>
      <c r="L184" s="36">
        <f>SUM(L177:L183)</f>
        <v>104</v>
      </c>
    </row>
    <row r="185" spans="1:12" ht="1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.75" thickBot="1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>
      <c r="A187" s="23"/>
      <c r="B187" s="24"/>
      <c r="C187" s="25"/>
      <c r="D187" s="30" t="s">
        <v>32</v>
      </c>
      <c r="E187" s="20"/>
      <c r="F187" s="21"/>
      <c r="G187" s="21"/>
      <c r="H187" s="21"/>
      <c r="I187" s="21"/>
      <c r="J187" s="21"/>
      <c r="K187" s="22"/>
      <c r="L187" s="21"/>
    </row>
    <row r="188" spans="1:12" ht="1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5">
      <c r="A195" s="41">
        <f>A177</f>
        <v>2</v>
      </c>
      <c r="B195" s="42">
        <f>B177</f>
        <v>5</v>
      </c>
      <c r="C195" s="53" t="s">
        <v>37</v>
      </c>
      <c r="D195" s="54"/>
      <c r="E195" s="43"/>
      <c r="F195" s="44">
        <f>F184+F194</f>
        <v>510</v>
      </c>
      <c r="G195" s="44">
        <f>G184+G194</f>
        <v>18</v>
      </c>
      <c r="H195" s="44">
        <f>H184+H194</f>
        <v>18</v>
      </c>
      <c r="I195" s="44">
        <f>I184+I194</f>
        <v>62</v>
      </c>
      <c r="J195" s="44">
        <f t="shared" ref="J195:L195" si="29">J184+J194</f>
        <v>670</v>
      </c>
      <c r="K195" s="44"/>
      <c r="L195" s="44">
        <f t="shared" si="29"/>
        <v>104</v>
      </c>
    </row>
    <row r="196" spans="1:12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558.29999999999995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24.931999999999999</v>
      </c>
      <c r="H196" s="50">
        <f t="shared" si="30"/>
        <v>22.646000000000001</v>
      </c>
      <c r="I196" s="50">
        <f t="shared" si="30"/>
        <v>80.17</v>
      </c>
      <c r="J196" s="50">
        <f t="shared" si="30"/>
        <v>660.5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104</v>
      </c>
    </row>
  </sheetData>
  <sheetProtection selectLockedCells="1" selectUnlockedCells="1"/>
  <customSheetViews>
    <customSheetView guid="{DDEF6B01-F602-45F9-83CC-115B94D85D55}">
      <pane xSplit="4" ySplit="5" topLeftCell="E6" activePane="bottomRight" state="frozen"/>
      <selection pane="bottomRight" activeCell="D10" sqref="D10"/>
      <pageMargins left="0.7" right="0.7" top="0.75" bottom="0.75" header="0.3" footer="0.3"/>
      <pageSetup paperSize="9" orientation="portrait"/>
    </customSheetView>
  </customSheetViews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Win11</cp:lastModifiedBy>
  <cp:revision>1</cp:revision>
  <dcterms:created xsi:type="dcterms:W3CDTF">2022-05-16T14:23:56Z</dcterms:created>
  <dcterms:modified xsi:type="dcterms:W3CDTF">2026-01-11T11:30:37Z</dcterms:modified>
</cp:coreProperties>
</file>